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fujiwarasusumuhaku/Google ドライブ/01KUFU/23ユーワード/"/>
    </mc:Choice>
  </mc:AlternateContent>
  <xr:revisionPtr revIDLastSave="0" documentId="13_ncr:1_{6055A8E1-A892-144E-8F1C-D5D39B5D779D}" xr6:coauthVersionLast="45" xr6:coauthVersionMax="45" xr10:uidLastSave="{00000000-0000-0000-0000-000000000000}"/>
  <bookViews>
    <workbookView xWindow="8480" yWindow="-12800" windowWidth="27900" windowHeight="16080" xr2:uid="{A595552A-98C4-0A45-B447-DFAC1521CFA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5" i="1" l="1"/>
  <c r="W20" i="1"/>
  <c r="W15" i="1"/>
  <c r="T5" i="1"/>
  <c r="V5" i="1" s="1"/>
  <c r="W5" i="1" s="1"/>
  <c r="T10" i="1"/>
  <c r="E25" i="1"/>
  <c r="T25" i="1" s="1"/>
  <c r="V25" i="1" s="1"/>
  <c r="E20" i="1"/>
  <c r="T20" i="1"/>
  <c r="V20" i="1" s="1"/>
  <c r="E15" i="1"/>
  <c r="T15" i="1" s="1"/>
  <c r="V15" i="1" s="1"/>
  <c r="E10" i="1"/>
  <c r="T11" i="1" s="1"/>
  <c r="V11" i="1" s="1"/>
  <c r="T6" i="1"/>
  <c r="V6" i="1" s="1"/>
  <c r="V7" i="1" l="1"/>
  <c r="T16" i="1"/>
  <c r="V16" i="1" s="1"/>
  <c r="V10" i="1"/>
  <c r="V12" i="1" s="1"/>
  <c r="W11" i="1" s="1"/>
  <c r="T26" i="1"/>
  <c r="V26" i="1" s="1"/>
  <c r="V27" i="1" s="1"/>
  <c r="T21" i="1"/>
  <c r="V21" i="1" s="1"/>
  <c r="V22" i="1"/>
  <c r="W21" i="1" s="1"/>
  <c r="V17" i="1"/>
  <c r="W16" i="1" s="1"/>
  <c r="W10" i="1" l="1"/>
  <c r="W12" i="1"/>
  <c r="W26" i="1"/>
  <c r="W27" i="1" s="1"/>
  <c r="W22" i="1"/>
  <c r="W17" i="1"/>
  <c r="W6" i="1"/>
  <c r="W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tc={D931EA3B-58A2-CD44-8D42-101A0D1AACBE}</author>
  </authors>
  <commentList>
    <comment ref="E5" authorId="0" shapeId="0" xr:uid="{D931EA3B-58A2-CD44-8D42-101A0D1AACB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ここに定価を表示
</t>
      </text>
    </comment>
  </commentList>
</comments>
</file>

<file path=xl/sharedStrings.xml><?xml version="1.0" encoding="utf-8"?>
<sst xmlns="http://schemas.openxmlformats.org/spreadsheetml/2006/main" count="37" uniqueCount="12">
  <si>
    <t>オールポイント</t>
    <phoneticPr fontId="3"/>
  </si>
  <si>
    <t>現金</t>
    <rPh sb="0" eb="2">
      <t xml:space="preserve">ゲンキン </t>
    </rPh>
    <phoneticPr fontId="3"/>
  </si>
  <si>
    <t>pt</t>
    <phoneticPr fontId="3"/>
  </si>
  <si>
    <t>表示金額</t>
    <rPh sb="0" eb="2">
      <t xml:space="preserve">ヒョウジ </t>
    </rPh>
    <rPh sb="2" eb="4">
      <t xml:space="preserve">キンガク </t>
    </rPh>
    <phoneticPr fontId="3"/>
  </si>
  <si>
    <t>ポイント</t>
    <phoneticPr fontId="3"/>
  </si>
  <si>
    <t>支払い方法</t>
    <rPh sb="0" eb="2">
      <t xml:space="preserve">シハライ </t>
    </rPh>
    <rPh sb="3" eb="5">
      <t xml:space="preserve">ホウホウ </t>
    </rPh>
    <phoneticPr fontId="3"/>
  </si>
  <si>
    <t>広告比率</t>
    <rPh sb="0" eb="4">
      <t xml:space="preserve">コウコクヒリツ </t>
    </rPh>
    <phoneticPr fontId="3"/>
  </si>
  <si>
    <t>現金1/3　ポイント1/3</t>
    <rPh sb="0" eb="2">
      <t xml:space="preserve">ゲンキン </t>
    </rPh>
    <phoneticPr fontId="3"/>
  </si>
  <si>
    <t>現金1/4　ポイント1/4</t>
    <rPh sb="0" eb="2">
      <t xml:space="preserve">ゲンキン </t>
    </rPh>
    <phoneticPr fontId="3"/>
  </si>
  <si>
    <t>現金収入</t>
    <rPh sb="0" eb="2">
      <t xml:space="preserve">ゲンキン </t>
    </rPh>
    <rPh sb="2" eb="4">
      <t xml:space="preserve">シュウニュウ </t>
    </rPh>
    <phoneticPr fontId="3"/>
  </si>
  <si>
    <t>現金1/2　ポイント1/2</t>
    <rPh sb="0" eb="2">
      <t xml:space="preserve">ゲンキン </t>
    </rPh>
    <phoneticPr fontId="3"/>
  </si>
  <si>
    <t>現金1/5　ポイント1/5</t>
    <rPh sb="0" eb="2">
      <t xml:space="preserve">ゲンキン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</si>
</sst>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font>
      <sz val="12"/>
      <color theme="1"/>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6"/>
      <name val="游ゴシック"/>
      <family val="2"/>
      <charset val="128"/>
      <scheme val="minor"/>
    </font>
    <font>
      <b/>
      <sz val="12"/>
      <color theme="1"/>
      <name val="游ゴシック"/>
      <family val="3"/>
      <charset val="128"/>
      <scheme val="minor"/>
    </font>
    <font>
      <sz val="10"/>
      <color rgb="FF000000"/>
      <name val="Yu Gothic UI"/>
    </font>
    <font>
      <b/>
      <sz val="18"/>
      <color theme="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70C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3" borderId="2" xfId="0" applyFill="1" applyBorder="1">
      <alignment vertical="center"/>
    </xf>
    <xf numFmtId="6" fontId="0" fillId="0" borderId="0" xfId="2" applyFont="1">
      <alignment vertical="center"/>
    </xf>
    <xf numFmtId="0" fontId="0" fillId="0" borderId="0" xfId="0" applyFill="1">
      <alignment vertical="center"/>
    </xf>
    <xf numFmtId="0" fontId="0" fillId="0" borderId="4" xfId="0" applyFill="1" applyBorder="1">
      <alignment vertical="center"/>
    </xf>
    <xf numFmtId="9" fontId="0" fillId="2" borderId="0" xfId="0" applyNumberFormat="1" applyFill="1" applyBorder="1">
      <alignment vertical="center"/>
    </xf>
    <xf numFmtId="9" fontId="0" fillId="3" borderId="0" xfId="0" applyNumberFormat="1" applyFill="1">
      <alignment vertical="center"/>
    </xf>
    <xf numFmtId="6" fontId="0" fillId="0" borderId="0" xfId="0" applyNumberFormat="1">
      <alignment vertical="center"/>
    </xf>
    <xf numFmtId="0" fontId="0" fillId="0" borderId="0" xfId="0" applyAlignment="1">
      <alignment horizontal="center" vertical="center"/>
    </xf>
    <xf numFmtId="12" fontId="0" fillId="0" borderId="5" xfId="1" applyNumberFormat="1" applyFont="1" applyBorder="1" applyAlignment="1">
      <alignment horizontal="center" vertical="center"/>
    </xf>
    <xf numFmtId="6" fontId="4" fillId="0" borderId="0" xfId="0" applyNumberFormat="1" applyFont="1">
      <alignment vertical="center"/>
    </xf>
    <xf numFmtId="9" fontId="0" fillId="0" borderId="0" xfId="3" applyFont="1">
      <alignment vertical="center"/>
    </xf>
    <xf numFmtId="9" fontId="0" fillId="0" borderId="0" xfId="0" applyNumberFormat="1">
      <alignment vertical="center"/>
    </xf>
    <xf numFmtId="0" fontId="4" fillId="0" borderId="0" xfId="0" applyFont="1" applyAlignment="1">
      <alignment horizontal="center" vertical="center"/>
    </xf>
    <xf numFmtId="49" fontId="0" fillId="0" borderId="0" xfId="0" applyNumberFormat="1" applyAlignment="1">
      <alignment horizontal="center" vertical="center"/>
    </xf>
    <xf numFmtId="0" fontId="0" fillId="3" borderId="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2" fontId="0" fillId="0" borderId="5" xfId="1" applyNumberFormat="1" applyFont="1" applyBorder="1" applyAlignment="1">
      <alignment horizontal="center" vertical="center"/>
    </xf>
    <xf numFmtId="12" fontId="0" fillId="0" borderId="5" xfId="1" applyNumberFormat="1" applyFont="1" applyBorder="1" applyAlignment="1">
      <alignment vertical="center"/>
    </xf>
    <xf numFmtId="12" fontId="4" fillId="0" borderId="5" xfId="1" applyNumberFormat="1" applyFont="1" applyBorder="1" applyAlignment="1">
      <alignment vertical="center"/>
    </xf>
    <xf numFmtId="0" fontId="0" fillId="3" borderId="2" xfId="0" applyFill="1" applyBorder="1" applyAlignment="1">
      <alignment horizontal="center" vertical="center"/>
    </xf>
    <xf numFmtId="0" fontId="0" fillId="4" borderId="0" xfId="0" applyFill="1">
      <alignment vertical="center"/>
    </xf>
    <xf numFmtId="0" fontId="2" fillId="4" borderId="0" xfId="0" applyFont="1" applyFill="1">
      <alignment vertical="center"/>
    </xf>
    <xf numFmtId="6" fontId="0" fillId="4" borderId="0" xfId="2" applyFont="1" applyFill="1">
      <alignment vertical="center"/>
    </xf>
    <xf numFmtId="0" fontId="0" fillId="5" borderId="0" xfId="0" applyFill="1">
      <alignment vertical="center"/>
    </xf>
    <xf numFmtId="9" fontId="4" fillId="5" borderId="0" xfId="3" applyFont="1" applyFill="1">
      <alignment vertical="center"/>
    </xf>
    <xf numFmtId="6" fontId="6" fillId="6" borderId="0" xfId="2" applyFont="1" applyFill="1">
      <alignment vertical="center"/>
    </xf>
    <xf numFmtId="0" fontId="0" fillId="0" borderId="0" xfId="0" applyFont="1" applyAlignment="1">
      <alignment vertical="center" shrinkToFit="1"/>
    </xf>
    <xf numFmtId="38" fontId="4" fillId="2" borderId="0" xfId="1" applyFont="1" applyFill="1">
      <alignment vertical="center"/>
    </xf>
    <xf numFmtId="6" fontId="4" fillId="3" borderId="0" xfId="0" applyNumberFormat="1" applyFont="1" applyFill="1">
      <alignment vertical="center"/>
    </xf>
  </cellXfs>
  <cellStyles count="4">
    <cellStyle name="パーセント" xfId="3" builtinId="5"/>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藤原 将博" id="{972759EA-8E8E-754A-B626-6F5B21884D0D}" userId="ac627c671dd0d373"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0-11-22T13:36:58.59" personId="{972759EA-8E8E-754A-B626-6F5B21884D0D}" id="{D931EA3B-58A2-CD44-8D42-101A0D1AACBE}">
    <text xml:space="preserve">ここに定価を表示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D083-A8C4-614E-8AC9-2A9E7AA87A17}">
  <dimension ref="D3:X27"/>
  <sheetViews>
    <sheetView tabSelected="1" topLeftCell="A3" workbookViewId="0">
      <selection activeCell="U22" sqref="U22"/>
    </sheetView>
  </sheetViews>
  <sheetFormatPr baseColWidth="10" defaultColWidth="2.85546875" defaultRowHeight="20"/>
  <cols>
    <col min="4" max="4" width="19.85546875" style="10" bestFit="1" customWidth="1"/>
    <col min="5" max="5" width="9.7109375" customWidth="1"/>
    <col min="6" max="7" width="3.28515625" customWidth="1"/>
    <col min="8" max="8" width="2.5703125" customWidth="1"/>
    <col min="9" max="9" width="5.42578125" customWidth="1"/>
    <col min="10" max="10" width="4.5703125" customWidth="1"/>
    <col min="11" max="11" width="5.42578125" customWidth="1"/>
    <col min="12" max="12" width="3" customWidth="1"/>
    <col min="13" max="17" width="5.42578125" customWidth="1"/>
    <col min="18" max="18" width="10.28515625" bestFit="1" customWidth="1"/>
    <col min="19" max="19" width="8.5703125" customWidth="1"/>
    <col min="20" max="20" width="8.5703125" bestFit="1" customWidth="1"/>
    <col min="21" max="23" width="6.42578125" customWidth="1"/>
    <col min="24" max="24" width="8.5703125" bestFit="1" customWidth="1"/>
  </cols>
  <sheetData>
    <row r="3" spans="4:24">
      <c r="N3" t="s">
        <v>9</v>
      </c>
      <c r="R3" t="s">
        <v>5</v>
      </c>
      <c r="T3" s="15" t="s">
        <v>3</v>
      </c>
    </row>
    <row r="4" spans="4:24" ht="9" customHeight="1">
      <c r="F4" s="28"/>
      <c r="G4" s="28"/>
      <c r="H4" s="28"/>
      <c r="I4" s="28"/>
      <c r="J4" s="28"/>
      <c r="K4" s="28"/>
      <c r="L4" s="28"/>
      <c r="M4" s="25"/>
      <c r="N4" s="25"/>
      <c r="O4" s="25"/>
      <c r="P4" s="25"/>
      <c r="Q4" s="25"/>
      <c r="T4" s="15"/>
    </row>
    <row r="5" spans="4:24" ht="31">
      <c r="D5" s="10" t="s">
        <v>0</v>
      </c>
      <c r="E5" s="30">
        <v>1200</v>
      </c>
      <c r="F5" s="18" t="s">
        <v>0</v>
      </c>
      <c r="G5" s="19"/>
      <c r="H5" s="19"/>
      <c r="I5" s="19"/>
      <c r="J5" s="19"/>
      <c r="K5" s="19"/>
      <c r="L5" s="19"/>
      <c r="M5" s="19"/>
      <c r="N5" s="19"/>
      <c r="O5" s="19"/>
      <c r="P5" s="19"/>
      <c r="Q5" s="20"/>
      <c r="R5" s="6" t="s">
        <v>4</v>
      </c>
      <c r="S5" s="7">
        <v>1</v>
      </c>
      <c r="T5" s="32">
        <f>E5*S5</f>
        <v>1200</v>
      </c>
      <c r="U5" t="s">
        <v>2</v>
      </c>
      <c r="V5" s="27">
        <f>T5/2</f>
        <v>600</v>
      </c>
      <c r="W5" s="29">
        <f>V5/E5</f>
        <v>0.5</v>
      </c>
      <c r="X5" t="s">
        <v>6</v>
      </c>
    </row>
    <row r="6" spans="4:24">
      <c r="F6" s="11"/>
      <c r="G6" s="11"/>
      <c r="H6" s="11"/>
      <c r="I6" s="11"/>
      <c r="J6" s="11"/>
      <c r="K6" s="11"/>
      <c r="L6" s="11"/>
      <c r="M6" s="11"/>
      <c r="N6" s="11"/>
      <c r="O6" s="11"/>
      <c r="P6" s="11"/>
      <c r="Q6" s="11"/>
      <c r="R6" t="s">
        <v>1</v>
      </c>
      <c r="S6" s="8">
        <v>0</v>
      </c>
      <c r="T6" s="33">
        <f>E5*S6</f>
        <v>0</v>
      </c>
      <c r="V6" s="9">
        <f>T6</f>
        <v>0</v>
      </c>
      <c r="W6" s="13">
        <f>V6/V7</f>
        <v>0</v>
      </c>
    </row>
    <row r="7" spans="4:24" ht="19" customHeight="1">
      <c r="S7" s="5"/>
      <c r="U7" s="31" t="s">
        <v>9</v>
      </c>
      <c r="V7" s="12">
        <f>SUM(V5:V6)</f>
        <v>600</v>
      </c>
      <c r="W7" s="14">
        <f>SUM(W5:W6)</f>
        <v>0.5</v>
      </c>
    </row>
    <row r="8" spans="4:24" ht="19" customHeight="1">
      <c r="N8" t="s">
        <v>9</v>
      </c>
      <c r="S8" s="5"/>
      <c r="V8" s="12"/>
      <c r="W8" s="14"/>
    </row>
    <row r="9" spans="4:24" ht="7" customHeight="1">
      <c r="F9" s="28"/>
      <c r="G9" s="28"/>
      <c r="H9" s="28"/>
      <c r="I9" s="28"/>
      <c r="J9" s="25"/>
      <c r="K9" s="26"/>
      <c r="L9" s="26"/>
      <c r="M9" s="26"/>
      <c r="N9" s="26"/>
      <c r="O9" s="26"/>
      <c r="P9" s="26"/>
      <c r="Q9" s="26"/>
      <c r="T9" s="15"/>
    </row>
    <row r="10" spans="4:24">
      <c r="D10" s="16" t="s">
        <v>10</v>
      </c>
      <c r="E10" s="4">
        <f>E5</f>
        <v>1200</v>
      </c>
      <c r="F10" s="1"/>
      <c r="G10" s="2"/>
      <c r="H10" s="2"/>
      <c r="I10" s="19" t="s">
        <v>4</v>
      </c>
      <c r="J10" s="19"/>
      <c r="K10" s="19"/>
      <c r="L10" s="2"/>
      <c r="M10" s="3"/>
      <c r="N10" s="24" t="s">
        <v>1</v>
      </c>
      <c r="O10" s="24"/>
      <c r="P10" s="24"/>
      <c r="Q10" s="3"/>
      <c r="R10" s="6" t="s">
        <v>4</v>
      </c>
      <c r="S10" s="7">
        <v>0.5</v>
      </c>
      <c r="T10" s="32">
        <f>E10*S10</f>
        <v>600</v>
      </c>
      <c r="U10" t="s">
        <v>2</v>
      </c>
      <c r="V10" s="27">
        <f>T10/2</f>
        <v>300</v>
      </c>
      <c r="W10" s="29">
        <f>V10/E10</f>
        <v>0.25</v>
      </c>
      <c r="X10" t="s">
        <v>6</v>
      </c>
    </row>
    <row r="11" spans="4:24">
      <c r="F11" s="11">
        <v>0.5</v>
      </c>
      <c r="G11" s="11"/>
      <c r="H11" s="11"/>
      <c r="I11" s="11"/>
      <c r="J11" s="11"/>
      <c r="K11" s="11"/>
      <c r="L11" s="11"/>
      <c r="M11" s="11">
        <v>0.5</v>
      </c>
      <c r="N11" s="11"/>
      <c r="O11" s="11"/>
      <c r="P11" s="11"/>
      <c r="Q11" s="11"/>
      <c r="R11" t="s">
        <v>1</v>
      </c>
      <c r="S11" s="8">
        <v>0.5</v>
      </c>
      <c r="T11" s="33">
        <f>E10*S11</f>
        <v>600</v>
      </c>
      <c r="V11" s="9">
        <f>T11</f>
        <v>600</v>
      </c>
      <c r="W11" s="13">
        <f>V11/V12</f>
        <v>0.66666666666666663</v>
      </c>
    </row>
    <row r="12" spans="4:24">
      <c r="S12" s="5"/>
      <c r="U12" s="31" t="s">
        <v>9</v>
      </c>
      <c r="V12" s="12">
        <f>SUM(V10:V11)</f>
        <v>900</v>
      </c>
      <c r="W12" s="14">
        <f>SUM(W10:W11)</f>
        <v>0.91666666666666663</v>
      </c>
    </row>
    <row r="13" spans="4:24">
      <c r="S13" s="5"/>
      <c r="V13" s="12"/>
    </row>
    <row r="14" spans="4:24" ht="7" customHeight="1">
      <c r="F14" s="28"/>
      <c r="G14" s="28"/>
      <c r="H14" s="28"/>
      <c r="I14" s="25"/>
      <c r="J14" s="25"/>
      <c r="K14" s="26"/>
      <c r="L14" s="26"/>
      <c r="M14" s="26"/>
      <c r="N14" s="26"/>
      <c r="O14" s="26"/>
      <c r="P14" s="26"/>
      <c r="Q14" s="26"/>
      <c r="T14" s="15"/>
    </row>
    <row r="15" spans="4:24">
      <c r="D15" s="16" t="s">
        <v>7</v>
      </c>
      <c r="E15" s="4">
        <f>E5</f>
        <v>1200</v>
      </c>
      <c r="F15" s="18"/>
      <c r="G15" s="19"/>
      <c r="H15" s="19"/>
      <c r="I15" s="19"/>
      <c r="J15" s="19"/>
      <c r="K15" s="3"/>
      <c r="L15" s="3"/>
      <c r="M15" s="24"/>
      <c r="N15" s="24"/>
      <c r="O15" s="24"/>
      <c r="P15" s="3"/>
      <c r="Q15" s="3"/>
      <c r="R15" s="6" t="s">
        <v>4</v>
      </c>
      <c r="S15" s="7">
        <v>0.33</v>
      </c>
      <c r="T15" s="32">
        <f>E15*S15</f>
        <v>396</v>
      </c>
      <c r="U15" t="s">
        <v>2</v>
      </c>
      <c r="V15" s="27">
        <f>T15/2</f>
        <v>198</v>
      </c>
      <c r="W15" s="29">
        <f>V15/E15</f>
        <v>0.16500000000000001</v>
      </c>
      <c r="X15" t="s">
        <v>6</v>
      </c>
    </row>
    <row r="16" spans="4:24">
      <c r="F16" s="11">
        <v>0.33333333333333331</v>
      </c>
      <c r="G16" s="11"/>
      <c r="H16" s="21"/>
      <c r="I16" s="22"/>
      <c r="J16" s="22"/>
      <c r="K16" s="22"/>
      <c r="L16" s="11">
        <v>0.33333333333333331</v>
      </c>
      <c r="M16" s="11"/>
      <c r="N16" s="22"/>
      <c r="O16" s="23"/>
      <c r="P16" s="22"/>
      <c r="Q16" s="22">
        <v>0.33333333333333331</v>
      </c>
      <c r="R16" t="s">
        <v>1</v>
      </c>
      <c r="S16" s="8">
        <v>0.66</v>
      </c>
      <c r="T16" s="33">
        <f>E15*S16</f>
        <v>792</v>
      </c>
      <c r="V16" s="9">
        <f>T16</f>
        <v>792</v>
      </c>
      <c r="W16" s="13">
        <f>V16/V17</f>
        <v>0.8</v>
      </c>
    </row>
    <row r="17" spans="4:24">
      <c r="S17" s="5"/>
      <c r="U17" s="31" t="s">
        <v>9</v>
      </c>
      <c r="V17" s="12">
        <f>SUM(V15:V16)</f>
        <v>990</v>
      </c>
      <c r="W17" s="14">
        <f>SUM(W15:W16)</f>
        <v>0.96500000000000008</v>
      </c>
    </row>
    <row r="19" spans="4:24" ht="7" customHeight="1">
      <c r="F19" s="28"/>
      <c r="G19" s="28"/>
      <c r="H19" s="25"/>
      <c r="I19" s="25"/>
      <c r="J19" s="25"/>
      <c r="K19" s="26"/>
      <c r="L19" s="26"/>
      <c r="M19" s="26"/>
      <c r="N19" s="26"/>
      <c r="O19" s="26"/>
      <c r="P19" s="26"/>
      <c r="Q19" s="26"/>
      <c r="T19" s="15"/>
    </row>
    <row r="20" spans="4:24">
      <c r="D20" s="16" t="s">
        <v>8</v>
      </c>
      <c r="E20" s="4">
        <f>E5</f>
        <v>1200</v>
      </c>
      <c r="F20" s="1"/>
      <c r="G20" s="2"/>
      <c r="H20" s="2"/>
      <c r="I20" s="2"/>
      <c r="J20" s="3"/>
      <c r="K20" s="3"/>
      <c r="L20" s="3"/>
      <c r="M20" s="3"/>
      <c r="N20" s="3"/>
      <c r="O20" s="3"/>
      <c r="P20" s="3"/>
      <c r="Q20" s="3"/>
      <c r="R20" s="6" t="s">
        <v>4</v>
      </c>
      <c r="S20" s="7">
        <v>0.25</v>
      </c>
      <c r="T20" s="32">
        <f>E20*S20</f>
        <v>300</v>
      </c>
      <c r="U20" t="s">
        <v>2</v>
      </c>
      <c r="V20" s="27">
        <f>T20/2</f>
        <v>150</v>
      </c>
      <c r="W20" s="29">
        <f>V20/E20</f>
        <v>0.125</v>
      </c>
      <c r="X20" t="s">
        <v>6</v>
      </c>
    </row>
    <row r="21" spans="4:24">
      <c r="F21" s="11">
        <v>0.25</v>
      </c>
      <c r="G21" s="11"/>
      <c r="H21" s="21"/>
      <c r="I21" s="22"/>
      <c r="J21" s="22"/>
      <c r="K21" s="22">
        <v>0.25</v>
      </c>
      <c r="L21" s="11"/>
      <c r="M21" s="11"/>
      <c r="N21" s="22">
        <v>0.25</v>
      </c>
      <c r="O21" s="23"/>
      <c r="P21" s="22"/>
      <c r="Q21" s="22">
        <v>0.25</v>
      </c>
      <c r="R21" t="s">
        <v>1</v>
      </c>
      <c r="S21" s="8">
        <v>0.75</v>
      </c>
      <c r="T21" s="33">
        <f>E20*S21</f>
        <v>900</v>
      </c>
      <c r="V21" s="9">
        <f>T21</f>
        <v>900</v>
      </c>
      <c r="W21" s="13">
        <f>V21/V22</f>
        <v>0.8571428571428571</v>
      </c>
    </row>
    <row r="22" spans="4:24">
      <c r="S22" s="5"/>
      <c r="U22" s="31" t="s">
        <v>9</v>
      </c>
      <c r="V22" s="12">
        <f>SUM(V20:V21)</f>
        <v>1050</v>
      </c>
      <c r="W22" s="14">
        <f>SUM(W20:W21)</f>
        <v>0.9821428571428571</v>
      </c>
    </row>
    <row r="24" spans="4:24" ht="7" customHeight="1">
      <c r="F24" s="28"/>
      <c r="G24" s="25"/>
      <c r="H24" s="25"/>
      <c r="I24" s="25"/>
      <c r="J24" s="25"/>
      <c r="K24" s="26"/>
      <c r="L24" s="26"/>
      <c r="M24" s="26"/>
      <c r="N24" s="26"/>
      <c r="O24" s="26"/>
      <c r="P24" s="26"/>
      <c r="Q24" s="26"/>
      <c r="T24" s="15"/>
    </row>
    <row r="25" spans="4:24">
      <c r="D25" s="16" t="s">
        <v>11</v>
      </c>
      <c r="E25" s="4">
        <f>E5</f>
        <v>1200</v>
      </c>
      <c r="F25" s="1"/>
      <c r="G25" s="2"/>
      <c r="H25" s="2"/>
      <c r="I25" s="17"/>
      <c r="J25" s="3"/>
      <c r="K25" s="3"/>
      <c r="L25" s="3"/>
      <c r="M25" s="3"/>
      <c r="N25" s="3"/>
      <c r="O25" s="3"/>
      <c r="P25" s="3"/>
      <c r="Q25" s="3"/>
      <c r="R25" s="6" t="s">
        <v>4</v>
      </c>
      <c r="S25" s="7">
        <v>0.2</v>
      </c>
      <c r="T25" s="32">
        <f>E25*S25</f>
        <v>240</v>
      </c>
      <c r="U25" t="s">
        <v>2</v>
      </c>
      <c r="V25" s="27">
        <f>T25/2</f>
        <v>120</v>
      </c>
      <c r="W25" s="29">
        <f>V25/E25</f>
        <v>0.1</v>
      </c>
      <c r="X25" t="s">
        <v>6</v>
      </c>
    </row>
    <row r="26" spans="4:24">
      <c r="F26" s="11">
        <v>0.2</v>
      </c>
      <c r="G26" s="11"/>
      <c r="H26" s="21"/>
      <c r="I26" s="22"/>
      <c r="J26" s="22">
        <v>0.2</v>
      </c>
      <c r="K26" s="22"/>
      <c r="L26" s="11">
        <v>0.2</v>
      </c>
      <c r="M26" s="11"/>
      <c r="N26" s="22"/>
      <c r="O26" s="22">
        <v>0.2</v>
      </c>
      <c r="P26" s="22"/>
      <c r="Q26" s="22">
        <v>0.2</v>
      </c>
      <c r="R26" t="s">
        <v>1</v>
      </c>
      <c r="S26" s="8">
        <v>0.8</v>
      </c>
      <c r="T26" s="33">
        <f>E25*S26</f>
        <v>960</v>
      </c>
      <c r="V26" s="9">
        <f>T26</f>
        <v>960</v>
      </c>
      <c r="W26" s="13">
        <f>V26/V27</f>
        <v>0.88888888888888884</v>
      </c>
    </row>
    <row r="27" spans="4:24">
      <c r="S27" s="5"/>
      <c r="U27" s="31" t="s">
        <v>9</v>
      </c>
      <c r="V27" s="12">
        <f>SUM(V25:V26)</f>
        <v>1080</v>
      </c>
      <c r="W27" s="14">
        <f>SUM(W25:W26)</f>
        <v>0.98888888888888882</v>
      </c>
    </row>
  </sheetData>
  <mergeCells count="14">
    <mergeCell ref="F26:G26"/>
    <mergeCell ref="L26:M26"/>
    <mergeCell ref="L21:M21"/>
    <mergeCell ref="I10:K10"/>
    <mergeCell ref="N10:P10"/>
    <mergeCell ref="F15:J15"/>
    <mergeCell ref="M15:O15"/>
    <mergeCell ref="F16:G16"/>
    <mergeCell ref="F21:G21"/>
    <mergeCell ref="F5:Q5"/>
    <mergeCell ref="F6:Q6"/>
    <mergeCell ref="L16:M16"/>
    <mergeCell ref="F11:L11"/>
    <mergeCell ref="M11:Q11"/>
  </mergeCells>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将博</dc:creator>
  <cp:lastModifiedBy>藤原 将博</cp:lastModifiedBy>
  <dcterms:created xsi:type="dcterms:W3CDTF">2020-11-22T12:06:59Z</dcterms:created>
  <dcterms:modified xsi:type="dcterms:W3CDTF">2020-11-22T13:58:53Z</dcterms:modified>
</cp:coreProperties>
</file>